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stena\Desktop\ARCHIVOS 2017 A 2026\10. ARCHIVO 2026\2. Informacion Pública\Mayo 2026\Nomina mayo 2026\editable excel Y WORD\"/>
    </mc:Choice>
  </mc:AlternateContent>
  <xr:revisionPtr revIDLastSave="0" documentId="13_ncr:1_{63046F44-F6BF-485E-A9D5-64D855E9AC4E}" xr6:coauthVersionLast="47" xr6:coauthVersionMax="47" xr10:uidLastSave="{00000000-0000-0000-0000-000000000000}"/>
  <bookViews>
    <workbookView xWindow="-120" yWindow="-120" windowWidth="29040" windowHeight="15840" tabRatio="987" xr2:uid="{00000000-000D-0000-FFFF-FFFF00000000}"/>
  </bookViews>
  <sheets>
    <sheet name="Hoja1" sheetId="1" r:id="rId1"/>
  </sheets>
  <definedNames>
    <definedName name="_xlnm._FilterDatabase" localSheetId="0" hidden="1">Hoja1!$B$13:$O$26</definedName>
    <definedName name="_xlnm.Print_Area" localSheetId="0">Hoja1!$B$3:$O$56</definedName>
    <definedName name="Print_Titles_0" localSheetId="0">Hoja1!#REF!</definedName>
    <definedName name="Print_Titles_0_0" localSheetId="0">Hoja1!#REF!</definedName>
  </definedNames>
  <calcPr calcId="181029"/>
</workbook>
</file>

<file path=xl/calcChain.xml><?xml version="1.0" encoding="utf-8"?>
<calcChain xmlns="http://schemas.openxmlformats.org/spreadsheetml/2006/main">
  <c r="O44" i="1" l="1"/>
  <c r="O4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0" i="1"/>
  <c r="O41" i="1"/>
  <c r="O42" i="1"/>
  <c r="O14" i="1"/>
  <c r="K32" i="1"/>
  <c r="O32" i="1" s="1"/>
</calcChain>
</file>

<file path=xl/sharedStrings.xml><?xml version="1.0" encoding="utf-8"?>
<sst xmlns="http://schemas.openxmlformats.org/spreadsheetml/2006/main" count="155" uniqueCount="106">
  <si>
    <t>DIRECCION DE RECURSOS HUMANOS</t>
  </si>
  <si>
    <t>No.</t>
  </si>
  <si>
    <t>Nombre</t>
  </si>
  <si>
    <t>Salario Inicial</t>
  </si>
  <si>
    <t>Bono Monetario</t>
  </si>
  <si>
    <t xml:space="preserve">Bono Profesional </t>
  </si>
  <si>
    <t>021</t>
  </si>
  <si>
    <t>Batza Chumil Ruiz Manuel</t>
  </si>
  <si>
    <t>Analista de Presupuesto</t>
  </si>
  <si>
    <t>FODIGUA</t>
  </si>
  <si>
    <t>Dirección Financiera</t>
  </si>
  <si>
    <t>Dirección de Desarrollo, Maya, Garifuna y Xinka</t>
  </si>
  <si>
    <t>Dirección de Coordinaciones Regionales</t>
  </si>
  <si>
    <t xml:space="preserve"> </t>
  </si>
  <si>
    <t>Dependencia</t>
  </si>
  <si>
    <t>Complemento por Antigüedad</t>
  </si>
  <si>
    <t>Bono 66-200</t>
  </si>
  <si>
    <t>(Artículo 10, Numeral 4, Ley De Acceso A La Información Pública Decreto 57-2008)</t>
  </si>
  <si>
    <t xml:space="preserve">Evelyn Magaly Guerra Morales </t>
  </si>
  <si>
    <t>FONDO DE DESARROLLO INDIGENA GUATEMALTECO -FODIGUA-</t>
  </si>
  <si>
    <t>Dirección Administrativa</t>
  </si>
  <si>
    <t xml:space="preserve">Dirección de coordinaciones Regionales </t>
  </si>
  <si>
    <t>Dirección Ejecutiva</t>
  </si>
  <si>
    <t>Roxana Elizabeth López López</t>
  </si>
  <si>
    <t xml:space="preserve">Cargo Funcional </t>
  </si>
  <si>
    <t>Renglón</t>
  </si>
  <si>
    <t>Paula Abigail Morales Fernández</t>
  </si>
  <si>
    <t>Promotora de la Regional lll</t>
  </si>
  <si>
    <t>Rosa Maria González Cholotio</t>
  </si>
  <si>
    <t>Edgar Eduardo Say García</t>
  </si>
  <si>
    <t>Coordinador de Transportes</t>
  </si>
  <si>
    <t>Analista de Tesorería</t>
  </si>
  <si>
    <t>Jefe de Gestión Para el Buen Vivir</t>
  </si>
  <si>
    <t>Encargada de Cafetería  y Limpieza</t>
  </si>
  <si>
    <t>Mynor René Mucía Upún</t>
  </si>
  <si>
    <t>Horario De Atencion: Lunes A Viernes De 09:00 A.M. A 05:00 P.M.</t>
  </si>
  <si>
    <t>Dirección de Desarrollo Maya Garífuna y Xinca</t>
  </si>
  <si>
    <t>Andrea Estefania De Leon Menéndez</t>
  </si>
  <si>
    <t>Jefe de Infraestructura</t>
  </si>
  <si>
    <t>Jaqueline Michelle Leticia Chiroy Samines</t>
  </si>
  <si>
    <t>Dirección de Informatica</t>
  </si>
  <si>
    <t>Juan Aniceto Tzunún Sapon</t>
  </si>
  <si>
    <t>Jefe de Autoridades Indígenas y Ancestrales</t>
  </si>
  <si>
    <t>Fabiola Elizabeth Cabrera Solis</t>
  </si>
  <si>
    <t>Técnico de Autoridades Indígenas Y Ancestrales</t>
  </si>
  <si>
    <t>Mario Leonel Corado Temaj</t>
  </si>
  <si>
    <t>Cecilio Cristal Cumes</t>
  </si>
  <si>
    <t>Coordinador de Inventarios</t>
  </si>
  <si>
    <t xml:space="preserve">Macaria Rebeca Morales Morales </t>
  </si>
  <si>
    <t>Coordinadora de la Regional lll</t>
  </si>
  <si>
    <t>Dirección de Comunicación Social</t>
  </si>
  <si>
    <t>Técnica ll de Compras</t>
  </si>
  <si>
    <t>Carlos Paulino Yaxón Yac</t>
  </si>
  <si>
    <t>Ana Elizabeth Ramírez Santos</t>
  </si>
  <si>
    <t>Jefe de Compras</t>
  </si>
  <si>
    <t xml:space="preserve"> FODIGUA</t>
  </si>
  <si>
    <t xml:space="preserve">Alu’ Murlaya López González </t>
  </si>
  <si>
    <t>Coordinadora de la Unidad de Información Pública</t>
  </si>
  <si>
    <t>Jefa de Diseño Gráfica</t>
  </si>
  <si>
    <t>Flor de María vasquez Toledo</t>
  </si>
  <si>
    <t>Jimena Andrea Julajuj Cumatz</t>
  </si>
  <si>
    <t>María Liliana Coy Batzin</t>
  </si>
  <si>
    <t>Coordinadora Regional II Alta Verapaz</t>
  </si>
  <si>
    <t>Promotora de la Regional lI</t>
  </si>
  <si>
    <t>Dirección de Recursos Humanos</t>
  </si>
  <si>
    <t>Coordinador de la Unidad de la Juventud</t>
  </si>
  <si>
    <t>Heidy Liseth Tiul Choc</t>
  </si>
  <si>
    <t>Heidy Natividad Yalibat Cu</t>
  </si>
  <si>
    <t>Victor Gerardo Cochoy Chex</t>
  </si>
  <si>
    <t>Kevin David Guarcas Coxaj</t>
  </si>
  <si>
    <t>Jaqueline Alejandra Xinico Olcot</t>
  </si>
  <si>
    <t>Técnica de Gestión para el Buen Vivir</t>
  </si>
  <si>
    <t>Eddy Ulises Monroy Alegría</t>
  </si>
  <si>
    <t>Martin Hernández Latín</t>
  </si>
  <si>
    <t>Pablo B'alam Konache Puac Tzirin</t>
  </si>
  <si>
    <t>Rosario Maria Yax Tzoc</t>
  </si>
  <si>
    <t>Edy Alexander Caniz García</t>
  </si>
  <si>
    <t>Jefe De Auditorias De Cumplimiento</t>
  </si>
  <si>
    <t>Piloto I</t>
  </si>
  <si>
    <t>Jefe De Recursos Tecnológicos</t>
  </si>
  <si>
    <t>Jefe De Servicios Generales Y Mantenimiento</t>
  </si>
  <si>
    <t>Asistente Secretarial de Recursos Humanos</t>
  </si>
  <si>
    <t>Jefa De Apoyo Jurídico</t>
  </si>
  <si>
    <t>Dirección De Asuntos Jurídicos</t>
  </si>
  <si>
    <t>Jefa De Prensa Y Visibilidad/Coordinadora De La Unidad De La Mujer Interina</t>
  </si>
  <si>
    <t>Dirección de Auditoria Interna</t>
  </si>
  <si>
    <t>Jefa Politica para la Incidencia</t>
  </si>
  <si>
    <t>Asistente Secretarial de Desarrollo Maya Garífuna y Xinca</t>
  </si>
  <si>
    <t>Aguinaldo</t>
  </si>
  <si>
    <t>Bono 14</t>
  </si>
  <si>
    <t>Bono Vacacional</t>
  </si>
  <si>
    <t>Total</t>
  </si>
  <si>
    <t>Responsable de Actualización De Información: Virginia Estená Mejía</t>
  </si>
  <si>
    <t>Fecha y Hora de Actualización: 08/06/2026 11:50 hrs.</t>
  </si>
  <si>
    <t>SALARIO DEVENGADO POR LOS EMPLEADOS PÚBLICOS  DE FODIGUA RENGLÓN 021 MAYO 2026</t>
  </si>
  <si>
    <t>Jefe de Admisión de Personal</t>
  </si>
  <si>
    <t>Jefe de Auditorías Financieras</t>
  </si>
  <si>
    <t>Jefe de Auditorías Operativas</t>
  </si>
  <si>
    <t>Dirección de Auditoría Interna</t>
  </si>
  <si>
    <t>*José Israel Pop Yojcom</t>
  </si>
  <si>
    <t xml:space="preserve">*Fecha de pago del 27/04/2026 al 31/05/2026 total 35 días </t>
  </si>
  <si>
    <t>Virginia Estená Mejía</t>
  </si>
  <si>
    <t>Técnica de Gestión de Personal</t>
  </si>
  <si>
    <t xml:space="preserve"> Directora de Recursos Humanos Interina</t>
  </si>
  <si>
    <t>Directora Interina: María Liliana Coy Batzin</t>
  </si>
  <si>
    <t>Richard Cristhian Granja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</si>
</sst>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 &quot;#,##0.00"/>
    <numFmt numFmtId="165" formatCode="&quot;Q&quot;#,##0.00"/>
  </numFmts>
  <fonts count="8" x14ac:knownFonts="1">
    <font>
      <sz val="11"/>
      <color rgb="FF000000"/>
      <name val="Calibri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sz val="1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top"/>
    </xf>
  </cellStyleXfs>
  <cellXfs count="41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>
      <alignment vertical="top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top"/>
    </xf>
    <xf numFmtId="165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 wrapText="1"/>
    </xf>
    <xf numFmtId="0" fontId="4" fillId="2" borderId="0" xfId="0" applyFont="1" applyFill="1">
      <alignment vertical="top"/>
    </xf>
    <xf numFmtId="0" fontId="3" fillId="0" borderId="0" xfId="0" applyFont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>
      <alignment vertical="top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>
      <alignment vertical="top"/>
    </xf>
    <xf numFmtId="165" fontId="4" fillId="0" borderId="0" xfId="0" applyNumberFormat="1" applyFont="1">
      <alignment vertical="top"/>
    </xf>
    <xf numFmtId="165" fontId="4" fillId="0" borderId="0" xfId="0" applyNumberFormat="1" applyFont="1" applyAlignment="1">
      <alignment horizontal="center" vertical="center"/>
    </xf>
    <xf numFmtId="165" fontId="1" fillId="0" borderId="0" xfId="0" applyNumberFormat="1" applyFont="1">
      <alignment vertical="top"/>
    </xf>
    <xf numFmtId="165" fontId="4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/>
  <colors>
    <mruColors>
      <color rgb="FFD3F8C4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LS59"/>
  <sheetViews>
    <sheetView tabSelected="1" topLeftCell="A25" zoomScale="85" zoomScaleNormal="85" workbookViewId="0">
      <selection activeCell="N26" sqref="N26"/>
    </sheetView>
  </sheetViews>
  <sheetFormatPr baseColWidth="10" defaultColWidth="9" defaultRowHeight="15" x14ac:dyDescent="0.25"/>
  <cols>
    <col min="1" max="1" width="6.28515625" customWidth="1"/>
    <col min="2" max="2" width="6.85546875" style="1" customWidth="1"/>
    <col min="3" max="3" width="14.140625" style="1" customWidth="1"/>
    <col min="4" max="4" width="9.7109375" style="1" customWidth="1"/>
    <col min="5" max="5" width="17.28515625" style="1" customWidth="1"/>
    <col min="6" max="6" width="16.5703125" style="2" customWidth="1"/>
    <col min="7" max="7" width="14.42578125" style="1" customWidth="1"/>
    <col min="8" max="8" width="14" style="1" customWidth="1"/>
    <col min="9" max="9" width="15.140625" style="1" customWidth="1"/>
    <col min="10" max="10" width="14" style="1" customWidth="1"/>
    <col min="11" max="14" width="13.85546875" style="1" customWidth="1"/>
    <col min="15" max="15" width="15.28515625" style="1" customWidth="1"/>
    <col min="16" max="1007" width="10.140625" style="1"/>
    <col min="1008" max="1010" width="8.140625"/>
  </cols>
  <sheetData>
    <row r="1" spans="1:1007" x14ac:dyDescent="0.25">
      <c r="B1" s="1" t="s">
        <v>13</v>
      </c>
    </row>
    <row r="3" spans="1:1007" s="4" customFormat="1" ht="21" customHeight="1" x14ac:dyDescent="0.25">
      <c r="B3" s="33" t="s">
        <v>19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007" s="4" customFormat="1" ht="15.75" customHeight="1" x14ac:dyDescent="0.25">
      <c r="B4" s="34" t="s">
        <v>35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007" s="3" customFormat="1" ht="15.75" customHeight="1" x14ac:dyDescent="0.25">
      <c r="B5" s="36" t="s"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007" s="3" customFormat="1" ht="15.75" customHeight="1" x14ac:dyDescent="0.25">
      <c r="B6" s="34" t="s">
        <v>104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007" s="3" customFormat="1" ht="15.75" customHeight="1" x14ac:dyDescent="0.25">
      <c r="B7" s="34" t="s">
        <v>92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007" s="3" customFormat="1" ht="15.75" customHeight="1" x14ac:dyDescent="0.25">
      <c r="B8" s="34" t="s">
        <v>93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007" s="4" customFormat="1" ht="15.75" customHeight="1" x14ac:dyDescent="0.25">
      <c r="B9" s="34" t="s">
        <v>17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007" s="4" customFormat="1" ht="15.75" customHeight="1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007" s="4" customFormat="1" ht="16.5" customHeight="1" x14ac:dyDescent="0.25">
      <c r="B11" s="33" t="s">
        <v>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007" s="4" customFormat="1" ht="15" customHeight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</row>
    <row r="13" spans="1:1007" s="5" customFormat="1" ht="60.75" customHeight="1" x14ac:dyDescent="0.25">
      <c r="B13" s="21" t="s">
        <v>1</v>
      </c>
      <c r="C13" s="22" t="s">
        <v>2</v>
      </c>
      <c r="D13" s="22" t="s">
        <v>25</v>
      </c>
      <c r="E13" s="22" t="s">
        <v>24</v>
      </c>
      <c r="F13" s="22" t="s">
        <v>14</v>
      </c>
      <c r="G13" s="23" t="s">
        <v>3</v>
      </c>
      <c r="H13" s="23" t="s">
        <v>4</v>
      </c>
      <c r="I13" s="23" t="s">
        <v>15</v>
      </c>
      <c r="J13" s="24" t="s">
        <v>5</v>
      </c>
      <c r="K13" s="23" t="s">
        <v>16</v>
      </c>
      <c r="L13" s="23" t="s">
        <v>88</v>
      </c>
      <c r="M13" s="23" t="s">
        <v>89</v>
      </c>
      <c r="N13" s="23" t="s">
        <v>90</v>
      </c>
      <c r="O13" s="24" t="s">
        <v>91</v>
      </c>
    </row>
    <row r="14" spans="1:1007" s="4" customFormat="1" ht="70.5" customHeight="1" x14ac:dyDescent="0.25">
      <c r="A14" s="4" t="s">
        <v>13</v>
      </c>
      <c r="B14" s="13">
        <v>1</v>
      </c>
      <c r="C14" s="39" t="s">
        <v>28</v>
      </c>
      <c r="D14" s="14" t="s">
        <v>6</v>
      </c>
      <c r="E14" s="9" t="s">
        <v>81</v>
      </c>
      <c r="F14" s="9" t="s">
        <v>64</v>
      </c>
      <c r="G14" s="19">
        <v>4595</v>
      </c>
      <c r="H14" s="19">
        <v>1800</v>
      </c>
      <c r="I14" s="19">
        <v>0</v>
      </c>
      <c r="J14" s="11">
        <v>0</v>
      </c>
      <c r="K14" s="19">
        <v>250</v>
      </c>
      <c r="L14" s="19">
        <v>0</v>
      </c>
      <c r="M14" s="19">
        <v>0</v>
      </c>
      <c r="N14" s="19">
        <v>0</v>
      </c>
      <c r="O14" s="19">
        <f>SUM(G14:N14)</f>
        <v>6645</v>
      </c>
      <c r="P14" s="3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</row>
    <row r="15" spans="1:1007" s="4" customFormat="1" ht="70.5" customHeight="1" x14ac:dyDescent="0.25">
      <c r="B15" s="13">
        <v>2</v>
      </c>
      <c r="C15" s="40" t="s">
        <v>7</v>
      </c>
      <c r="D15" s="14" t="s">
        <v>6</v>
      </c>
      <c r="E15" s="12" t="s">
        <v>32</v>
      </c>
      <c r="F15" s="9" t="s">
        <v>11</v>
      </c>
      <c r="G15" s="19">
        <v>6449</v>
      </c>
      <c r="H15" s="19">
        <v>1800</v>
      </c>
      <c r="I15" s="19">
        <v>0</v>
      </c>
      <c r="J15" s="19">
        <v>0</v>
      </c>
      <c r="K15" s="19">
        <v>250</v>
      </c>
      <c r="L15" s="19">
        <v>0</v>
      </c>
      <c r="M15" s="19">
        <v>0</v>
      </c>
      <c r="N15" s="19">
        <v>0</v>
      </c>
      <c r="O15" s="19">
        <f t="shared" ref="O15:O42" si="0">SUM(G15:N15)</f>
        <v>8499</v>
      </c>
    </row>
    <row r="16" spans="1:1007" s="4" customFormat="1" ht="70.5" customHeight="1" x14ac:dyDescent="0.25">
      <c r="B16" s="13">
        <v>3</v>
      </c>
      <c r="C16" s="39" t="s">
        <v>18</v>
      </c>
      <c r="D16" s="14" t="s">
        <v>6</v>
      </c>
      <c r="E16" s="9" t="s">
        <v>8</v>
      </c>
      <c r="F16" s="9" t="s">
        <v>10</v>
      </c>
      <c r="G16" s="19">
        <v>4595</v>
      </c>
      <c r="H16" s="19">
        <v>1800</v>
      </c>
      <c r="I16" s="19">
        <v>0</v>
      </c>
      <c r="J16" s="19">
        <v>0</v>
      </c>
      <c r="K16" s="19">
        <v>250</v>
      </c>
      <c r="L16" s="19">
        <v>0</v>
      </c>
      <c r="M16" s="19">
        <v>0</v>
      </c>
      <c r="N16" s="19">
        <v>0</v>
      </c>
      <c r="O16" s="19">
        <f t="shared" si="0"/>
        <v>6645</v>
      </c>
    </row>
    <row r="17" spans="2:1007" s="4" customFormat="1" ht="70.5" customHeight="1" x14ac:dyDescent="0.25">
      <c r="B17" s="13">
        <v>4</v>
      </c>
      <c r="C17" s="40" t="s">
        <v>23</v>
      </c>
      <c r="D17" s="14" t="s">
        <v>6</v>
      </c>
      <c r="E17" s="12" t="s">
        <v>31</v>
      </c>
      <c r="F17" s="12" t="s">
        <v>10</v>
      </c>
      <c r="G17" s="19">
        <v>3781</v>
      </c>
      <c r="H17" s="19">
        <v>1500</v>
      </c>
      <c r="I17" s="19">
        <v>0</v>
      </c>
      <c r="J17" s="19">
        <v>0</v>
      </c>
      <c r="K17" s="19">
        <v>250</v>
      </c>
      <c r="L17" s="19">
        <v>0</v>
      </c>
      <c r="M17" s="19">
        <v>0</v>
      </c>
      <c r="N17" s="19">
        <v>0</v>
      </c>
      <c r="O17" s="19">
        <f t="shared" si="0"/>
        <v>5531</v>
      </c>
    </row>
    <row r="18" spans="2:1007" s="4" customFormat="1" ht="70.5" customHeight="1" x14ac:dyDescent="0.25">
      <c r="B18" s="13">
        <v>5</v>
      </c>
      <c r="C18" s="39" t="s">
        <v>26</v>
      </c>
      <c r="D18" s="8" t="s">
        <v>6</v>
      </c>
      <c r="E18" s="9" t="s">
        <v>27</v>
      </c>
      <c r="F18" s="9" t="s">
        <v>12</v>
      </c>
      <c r="G18" s="19">
        <v>3781</v>
      </c>
      <c r="H18" s="19">
        <v>1500</v>
      </c>
      <c r="I18" s="19">
        <v>0</v>
      </c>
      <c r="J18" s="19">
        <v>0</v>
      </c>
      <c r="K18" s="19">
        <v>250</v>
      </c>
      <c r="L18" s="19">
        <v>0</v>
      </c>
      <c r="M18" s="19">
        <v>0</v>
      </c>
      <c r="N18" s="19">
        <v>0</v>
      </c>
      <c r="O18" s="19">
        <f t="shared" si="0"/>
        <v>5531</v>
      </c>
    </row>
    <row r="19" spans="2:1007" s="4" customFormat="1" ht="70.5" customHeight="1" x14ac:dyDescent="0.25">
      <c r="B19" s="13">
        <v>6</v>
      </c>
      <c r="C19" s="39" t="s">
        <v>29</v>
      </c>
      <c r="D19" s="8" t="s">
        <v>6</v>
      </c>
      <c r="E19" s="9" t="s">
        <v>30</v>
      </c>
      <c r="F19" s="9" t="s">
        <v>20</v>
      </c>
      <c r="G19" s="19">
        <v>4595</v>
      </c>
      <c r="H19" s="19">
        <v>1800</v>
      </c>
      <c r="I19" s="19">
        <v>0</v>
      </c>
      <c r="J19" s="19">
        <v>0</v>
      </c>
      <c r="K19" s="19">
        <v>250</v>
      </c>
      <c r="L19" s="19">
        <v>0</v>
      </c>
      <c r="M19" s="19">
        <v>0</v>
      </c>
      <c r="N19" s="19">
        <v>0</v>
      </c>
      <c r="O19" s="19">
        <f t="shared" si="0"/>
        <v>6645</v>
      </c>
    </row>
    <row r="20" spans="2:1007" s="4" customFormat="1" ht="60" customHeight="1" x14ac:dyDescent="0.25">
      <c r="B20" s="13">
        <v>7</v>
      </c>
      <c r="C20" s="39" t="s">
        <v>34</v>
      </c>
      <c r="D20" s="8" t="s">
        <v>6</v>
      </c>
      <c r="E20" s="9" t="s">
        <v>42</v>
      </c>
      <c r="F20" s="9" t="s">
        <v>36</v>
      </c>
      <c r="G20" s="19">
        <v>6449</v>
      </c>
      <c r="H20" s="19">
        <v>1800</v>
      </c>
      <c r="I20" s="19">
        <v>0</v>
      </c>
      <c r="J20" s="19">
        <v>0</v>
      </c>
      <c r="K20" s="19">
        <v>250</v>
      </c>
      <c r="L20" s="19">
        <v>0</v>
      </c>
      <c r="M20" s="19">
        <v>0</v>
      </c>
      <c r="N20" s="19">
        <v>0</v>
      </c>
      <c r="O20" s="19">
        <f t="shared" si="0"/>
        <v>8499</v>
      </c>
    </row>
    <row r="21" spans="2:1007" s="4" customFormat="1" ht="70.5" customHeight="1" x14ac:dyDescent="0.25">
      <c r="B21" s="13">
        <v>8</v>
      </c>
      <c r="C21" s="39" t="s">
        <v>43</v>
      </c>
      <c r="D21" s="8" t="s">
        <v>6</v>
      </c>
      <c r="E21" s="9" t="s">
        <v>33</v>
      </c>
      <c r="F21" s="9" t="s">
        <v>20</v>
      </c>
      <c r="G21" s="19">
        <v>2760</v>
      </c>
      <c r="H21" s="19">
        <v>1300</v>
      </c>
      <c r="I21" s="19">
        <v>0</v>
      </c>
      <c r="J21" s="19">
        <v>0</v>
      </c>
      <c r="K21" s="19">
        <v>250</v>
      </c>
      <c r="L21" s="19">
        <v>0</v>
      </c>
      <c r="M21" s="19">
        <v>0</v>
      </c>
      <c r="N21" s="19">
        <v>0</v>
      </c>
      <c r="O21" s="19">
        <f t="shared" si="0"/>
        <v>4310</v>
      </c>
    </row>
    <row r="22" spans="2:1007" s="4" customFormat="1" ht="70.5" customHeight="1" x14ac:dyDescent="0.25">
      <c r="B22" s="13">
        <v>9</v>
      </c>
      <c r="C22" s="39" t="s">
        <v>37</v>
      </c>
      <c r="D22" s="8" t="s">
        <v>6</v>
      </c>
      <c r="E22" s="9" t="s">
        <v>57</v>
      </c>
      <c r="F22" s="9" t="s">
        <v>22</v>
      </c>
      <c r="G22" s="19">
        <v>5987</v>
      </c>
      <c r="H22" s="19">
        <v>1800</v>
      </c>
      <c r="I22" s="19">
        <v>0</v>
      </c>
      <c r="J22" s="19">
        <v>0</v>
      </c>
      <c r="K22" s="19">
        <v>250</v>
      </c>
      <c r="L22" s="19">
        <v>0</v>
      </c>
      <c r="M22" s="19">
        <v>0</v>
      </c>
      <c r="N22" s="19">
        <v>0</v>
      </c>
      <c r="O22" s="19">
        <f t="shared" si="0"/>
        <v>8037</v>
      </c>
    </row>
    <row r="23" spans="2:1007" s="4" customFormat="1" ht="60" customHeight="1" x14ac:dyDescent="0.25">
      <c r="B23" s="13">
        <v>10</v>
      </c>
      <c r="C23" s="39" t="s">
        <v>52</v>
      </c>
      <c r="D23" s="8" t="s">
        <v>6</v>
      </c>
      <c r="E23" s="9" t="s">
        <v>38</v>
      </c>
      <c r="F23" s="9" t="s">
        <v>40</v>
      </c>
      <c r="G23" s="19">
        <v>3620</v>
      </c>
      <c r="H23" s="19">
        <v>1500</v>
      </c>
      <c r="I23" s="19">
        <v>0</v>
      </c>
      <c r="J23" s="19">
        <v>0</v>
      </c>
      <c r="K23" s="19">
        <v>250</v>
      </c>
      <c r="L23" s="19">
        <v>0</v>
      </c>
      <c r="M23" s="19">
        <v>0</v>
      </c>
      <c r="N23" s="19">
        <v>0</v>
      </c>
      <c r="O23" s="19">
        <f t="shared" si="0"/>
        <v>5370</v>
      </c>
    </row>
    <row r="24" spans="2:1007" s="4" customFormat="1" ht="70.5" customHeight="1" x14ac:dyDescent="0.25">
      <c r="B24" s="13">
        <v>11</v>
      </c>
      <c r="C24" s="39" t="s">
        <v>39</v>
      </c>
      <c r="D24" s="8" t="s">
        <v>6</v>
      </c>
      <c r="E24" s="9" t="s">
        <v>58</v>
      </c>
      <c r="F24" s="9" t="s">
        <v>50</v>
      </c>
      <c r="G24" s="19">
        <v>6449</v>
      </c>
      <c r="H24" s="19">
        <v>1800</v>
      </c>
      <c r="I24" s="19">
        <v>0</v>
      </c>
      <c r="J24" s="19">
        <v>0</v>
      </c>
      <c r="K24" s="19">
        <v>250</v>
      </c>
      <c r="L24" s="19">
        <v>0</v>
      </c>
      <c r="M24" s="19">
        <v>0</v>
      </c>
      <c r="N24" s="19">
        <v>0</v>
      </c>
      <c r="O24" s="19">
        <f t="shared" si="0"/>
        <v>8499</v>
      </c>
    </row>
    <row r="25" spans="2:1007" s="4" customFormat="1" ht="70.5" customHeight="1" x14ac:dyDescent="0.25">
      <c r="B25" s="13">
        <v>12</v>
      </c>
      <c r="C25" s="39" t="s">
        <v>41</v>
      </c>
      <c r="D25" s="8" t="s">
        <v>6</v>
      </c>
      <c r="E25" s="9" t="s">
        <v>44</v>
      </c>
      <c r="F25" s="9" t="s">
        <v>36</v>
      </c>
      <c r="G25" s="19">
        <v>3781</v>
      </c>
      <c r="H25" s="19">
        <v>1500</v>
      </c>
      <c r="I25" s="19">
        <v>0</v>
      </c>
      <c r="J25" s="19">
        <v>0</v>
      </c>
      <c r="K25" s="19">
        <v>250</v>
      </c>
      <c r="L25" s="19">
        <v>0</v>
      </c>
      <c r="M25" s="19">
        <v>0</v>
      </c>
      <c r="N25" s="19">
        <v>0</v>
      </c>
      <c r="O25" s="19">
        <f t="shared" si="0"/>
        <v>5531</v>
      </c>
    </row>
    <row r="26" spans="2:1007" s="4" customFormat="1" ht="57" customHeight="1" x14ac:dyDescent="0.25">
      <c r="B26" s="13">
        <v>13</v>
      </c>
      <c r="C26" s="39" t="s">
        <v>45</v>
      </c>
      <c r="D26" s="8" t="s">
        <v>6</v>
      </c>
      <c r="E26" s="9" t="s">
        <v>54</v>
      </c>
      <c r="F26" s="9" t="s">
        <v>20</v>
      </c>
      <c r="G26" s="26">
        <v>6449</v>
      </c>
      <c r="H26" s="26">
        <v>1800</v>
      </c>
      <c r="I26" s="26">
        <v>0</v>
      </c>
      <c r="J26" s="26">
        <v>0</v>
      </c>
      <c r="K26" s="26">
        <v>250</v>
      </c>
      <c r="L26" s="19">
        <v>0</v>
      </c>
      <c r="M26" s="19">
        <v>0</v>
      </c>
      <c r="N26" s="19">
        <v>0</v>
      </c>
      <c r="O26" s="19">
        <f t="shared" si="0"/>
        <v>8499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</row>
    <row r="27" spans="2:1007" s="4" customFormat="1" ht="59.25" customHeight="1" x14ac:dyDescent="0.25">
      <c r="B27" s="13">
        <v>14</v>
      </c>
      <c r="C27" s="39" t="s">
        <v>46</v>
      </c>
      <c r="D27" s="8" t="s">
        <v>6</v>
      </c>
      <c r="E27" s="9" t="s">
        <v>47</v>
      </c>
      <c r="F27" s="9" t="s">
        <v>10</v>
      </c>
      <c r="G27" s="11">
        <v>5987</v>
      </c>
      <c r="H27" s="11">
        <v>1800</v>
      </c>
      <c r="I27" s="11">
        <v>0</v>
      </c>
      <c r="J27" s="11">
        <v>0</v>
      </c>
      <c r="K27" s="11">
        <v>250</v>
      </c>
      <c r="L27" s="19">
        <v>0</v>
      </c>
      <c r="M27" s="19">
        <v>0</v>
      </c>
      <c r="N27" s="19">
        <v>0</v>
      </c>
      <c r="O27" s="19">
        <f t="shared" si="0"/>
        <v>8037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</row>
    <row r="28" spans="2:1007" s="4" customFormat="1" ht="69.75" customHeight="1" x14ac:dyDescent="0.25">
      <c r="B28" s="13">
        <v>15</v>
      </c>
      <c r="C28" s="39" t="s">
        <v>48</v>
      </c>
      <c r="D28" s="8" t="s">
        <v>6</v>
      </c>
      <c r="E28" s="9" t="s">
        <v>49</v>
      </c>
      <c r="F28" s="9" t="s">
        <v>12</v>
      </c>
      <c r="G28" s="11">
        <v>5000</v>
      </c>
      <c r="H28" s="11">
        <v>1800</v>
      </c>
      <c r="I28" s="11">
        <v>0</v>
      </c>
      <c r="J28" s="11">
        <v>0</v>
      </c>
      <c r="K28" s="11">
        <v>250</v>
      </c>
      <c r="L28" s="19">
        <v>0</v>
      </c>
      <c r="M28" s="19">
        <v>0</v>
      </c>
      <c r="N28" s="19">
        <v>0</v>
      </c>
      <c r="O28" s="19">
        <f t="shared" si="0"/>
        <v>7050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</row>
    <row r="29" spans="2:1007" s="4" customFormat="1" ht="70.5" customHeight="1" x14ac:dyDescent="0.25">
      <c r="B29" s="13">
        <v>16</v>
      </c>
      <c r="C29" s="39" t="s">
        <v>53</v>
      </c>
      <c r="D29" s="8" t="s">
        <v>6</v>
      </c>
      <c r="E29" s="9" t="s">
        <v>51</v>
      </c>
      <c r="F29" s="9" t="s">
        <v>20</v>
      </c>
      <c r="G29" s="11">
        <v>3781</v>
      </c>
      <c r="H29" s="11">
        <v>1500</v>
      </c>
      <c r="I29" s="11">
        <v>0</v>
      </c>
      <c r="J29" s="11">
        <v>0</v>
      </c>
      <c r="K29" s="11">
        <v>250</v>
      </c>
      <c r="L29" s="19">
        <v>0</v>
      </c>
      <c r="M29" s="19">
        <v>0</v>
      </c>
      <c r="N29" s="19">
        <v>0</v>
      </c>
      <c r="O29" s="19">
        <f t="shared" si="0"/>
        <v>5531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</row>
    <row r="30" spans="2:1007" s="4" customFormat="1" ht="70.5" customHeight="1" x14ac:dyDescent="0.25">
      <c r="B30" s="13">
        <v>17</v>
      </c>
      <c r="C30" s="39" t="s">
        <v>56</v>
      </c>
      <c r="D30" s="8" t="s">
        <v>6</v>
      </c>
      <c r="E30" s="9" t="s">
        <v>71</v>
      </c>
      <c r="F30" s="9" t="s">
        <v>36</v>
      </c>
      <c r="G30" s="11">
        <v>3620</v>
      </c>
      <c r="H30" s="11">
        <v>1500</v>
      </c>
      <c r="I30" s="11">
        <v>0</v>
      </c>
      <c r="J30" s="11">
        <v>0</v>
      </c>
      <c r="K30" s="11">
        <v>250</v>
      </c>
      <c r="L30" s="19">
        <v>0</v>
      </c>
      <c r="M30" s="19">
        <v>0</v>
      </c>
      <c r="N30" s="19">
        <v>0</v>
      </c>
      <c r="O30" s="19">
        <f t="shared" si="0"/>
        <v>5370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</row>
    <row r="31" spans="2:1007" ht="48" customHeight="1" x14ac:dyDescent="0.25">
      <c r="B31" s="13">
        <v>18</v>
      </c>
      <c r="C31" s="39" t="s">
        <v>59</v>
      </c>
      <c r="D31" s="8" t="s">
        <v>6</v>
      </c>
      <c r="E31" s="9" t="s">
        <v>82</v>
      </c>
      <c r="F31" s="9" t="s">
        <v>83</v>
      </c>
      <c r="G31" s="26">
        <v>6449</v>
      </c>
      <c r="H31" s="26">
        <v>1800</v>
      </c>
      <c r="I31" s="26">
        <v>0</v>
      </c>
      <c r="J31" s="26">
        <v>375</v>
      </c>
      <c r="K31" s="26">
        <v>250</v>
      </c>
      <c r="L31" s="19">
        <v>0</v>
      </c>
      <c r="M31" s="19">
        <v>0</v>
      </c>
      <c r="N31" s="19">
        <v>0</v>
      </c>
      <c r="O31" s="19">
        <f t="shared" si="0"/>
        <v>8874</v>
      </c>
    </row>
    <row r="32" spans="2:1007" s="4" customFormat="1" ht="70.5" customHeight="1" x14ac:dyDescent="0.25">
      <c r="B32" s="13">
        <v>19</v>
      </c>
      <c r="C32" s="39" t="s">
        <v>60</v>
      </c>
      <c r="D32" s="8" t="s">
        <v>6</v>
      </c>
      <c r="E32" s="9" t="s">
        <v>84</v>
      </c>
      <c r="F32" s="9" t="s">
        <v>22</v>
      </c>
      <c r="G32" s="11">
        <v>5987</v>
      </c>
      <c r="H32" s="11">
        <v>1800</v>
      </c>
      <c r="I32" s="11">
        <v>0</v>
      </c>
      <c r="J32" s="11">
        <v>0</v>
      </c>
      <c r="K32" s="11">
        <f>153.23+96.77</f>
        <v>250</v>
      </c>
      <c r="L32" s="19">
        <v>0</v>
      </c>
      <c r="M32" s="19">
        <v>0</v>
      </c>
      <c r="N32" s="19">
        <v>0</v>
      </c>
      <c r="O32" s="19">
        <f t="shared" si="0"/>
        <v>8037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</row>
    <row r="33" spans="2:1007" s="4" customFormat="1" ht="70.5" customHeight="1" x14ac:dyDescent="0.25">
      <c r="B33" s="13">
        <v>20</v>
      </c>
      <c r="C33" s="39" t="s">
        <v>66</v>
      </c>
      <c r="D33" s="8" t="s">
        <v>6</v>
      </c>
      <c r="E33" s="9" t="s">
        <v>62</v>
      </c>
      <c r="F33" s="9" t="s">
        <v>21</v>
      </c>
      <c r="G33" s="11">
        <v>4193.55</v>
      </c>
      <c r="H33" s="11">
        <v>1509.68</v>
      </c>
      <c r="I33" s="11">
        <v>0</v>
      </c>
      <c r="J33" s="11">
        <v>0</v>
      </c>
      <c r="K33" s="11">
        <v>209.68</v>
      </c>
      <c r="L33" s="11">
        <v>2720</v>
      </c>
      <c r="M33" s="11">
        <v>2741.94</v>
      </c>
      <c r="N33" s="11">
        <v>80</v>
      </c>
      <c r="O33" s="19">
        <f t="shared" si="0"/>
        <v>11454.85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</row>
    <row r="34" spans="2:1007" s="4" customFormat="1" ht="70.5" customHeight="1" x14ac:dyDescent="0.25">
      <c r="B34" s="13">
        <v>21</v>
      </c>
      <c r="C34" s="39" t="s">
        <v>67</v>
      </c>
      <c r="D34" s="8" t="s">
        <v>6</v>
      </c>
      <c r="E34" s="9" t="s">
        <v>63</v>
      </c>
      <c r="F34" s="9" t="s">
        <v>21</v>
      </c>
      <c r="G34" s="11">
        <v>3620</v>
      </c>
      <c r="H34" s="11">
        <v>1500</v>
      </c>
      <c r="I34" s="11">
        <v>0</v>
      </c>
      <c r="J34" s="11">
        <v>0</v>
      </c>
      <c r="K34" s="11">
        <v>250</v>
      </c>
      <c r="L34" s="11">
        <v>2118.14</v>
      </c>
      <c r="M34" s="11">
        <v>2133.33</v>
      </c>
      <c r="N34" s="11">
        <v>82.74</v>
      </c>
      <c r="O34" s="19">
        <f t="shared" si="0"/>
        <v>9704.2099999999991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</row>
    <row r="35" spans="2:1007" ht="42.75" x14ac:dyDescent="0.25">
      <c r="B35" s="13">
        <v>22</v>
      </c>
      <c r="C35" s="39" t="s">
        <v>68</v>
      </c>
      <c r="D35" s="8" t="s">
        <v>6</v>
      </c>
      <c r="E35" s="9" t="s">
        <v>95</v>
      </c>
      <c r="F35" s="9" t="s">
        <v>64</v>
      </c>
      <c r="G35" s="26">
        <v>5987</v>
      </c>
      <c r="H35" s="26">
        <v>1800</v>
      </c>
      <c r="I35" s="26">
        <v>0</v>
      </c>
      <c r="J35" s="26">
        <v>375</v>
      </c>
      <c r="K35" s="26">
        <v>250</v>
      </c>
      <c r="L35" s="26">
        <v>0</v>
      </c>
      <c r="M35" s="26">
        <v>0</v>
      </c>
      <c r="N35" s="26">
        <v>0</v>
      </c>
      <c r="O35" s="19">
        <f t="shared" si="0"/>
        <v>8412</v>
      </c>
    </row>
    <row r="36" spans="2:1007" ht="48" customHeight="1" x14ac:dyDescent="0.25">
      <c r="B36" s="13">
        <v>23</v>
      </c>
      <c r="C36" s="39" t="s">
        <v>69</v>
      </c>
      <c r="D36" s="8" t="s">
        <v>6</v>
      </c>
      <c r="E36" s="9" t="s">
        <v>65</v>
      </c>
      <c r="F36" s="9" t="s">
        <v>22</v>
      </c>
      <c r="G36" s="26">
        <v>5987</v>
      </c>
      <c r="H36" s="26">
        <v>1800</v>
      </c>
      <c r="I36" s="26">
        <v>0</v>
      </c>
      <c r="J36" s="26">
        <v>0</v>
      </c>
      <c r="K36" s="26">
        <v>250</v>
      </c>
      <c r="L36" s="26">
        <v>3221.47</v>
      </c>
      <c r="M36" s="26">
        <v>3244.58</v>
      </c>
      <c r="N36" s="26">
        <v>82.74</v>
      </c>
      <c r="O36" s="19">
        <f t="shared" si="0"/>
        <v>14585.789999999999</v>
      </c>
    </row>
    <row r="37" spans="2:1007" ht="76.5" customHeight="1" x14ac:dyDescent="0.25">
      <c r="B37" s="13">
        <v>24</v>
      </c>
      <c r="C37" s="39" t="s">
        <v>70</v>
      </c>
      <c r="D37" s="8" t="s">
        <v>6</v>
      </c>
      <c r="E37" s="12" t="s">
        <v>86</v>
      </c>
      <c r="F37" s="9" t="s">
        <v>36</v>
      </c>
      <c r="G37" s="26">
        <v>5214.4799999999996</v>
      </c>
      <c r="H37" s="26">
        <v>1567.74</v>
      </c>
      <c r="I37" s="26">
        <v>0</v>
      </c>
      <c r="J37" s="26">
        <v>0</v>
      </c>
      <c r="K37" s="26">
        <v>217.74</v>
      </c>
      <c r="L37" s="26">
        <v>3136.13</v>
      </c>
      <c r="M37" s="26">
        <v>3160.85</v>
      </c>
      <c r="N37" s="26">
        <v>80.55</v>
      </c>
      <c r="O37" s="19">
        <f t="shared" si="0"/>
        <v>13377.49</v>
      </c>
    </row>
    <row r="38" spans="2:1007" s="4" customFormat="1" ht="70.5" customHeight="1" x14ac:dyDescent="0.25">
      <c r="B38" s="13">
        <v>25</v>
      </c>
      <c r="C38" s="39" t="s">
        <v>72</v>
      </c>
      <c r="D38" s="8" t="s">
        <v>6</v>
      </c>
      <c r="E38" s="9" t="s">
        <v>77</v>
      </c>
      <c r="F38" s="9" t="s">
        <v>85</v>
      </c>
      <c r="G38" s="11">
        <v>5987</v>
      </c>
      <c r="H38" s="11">
        <v>1800</v>
      </c>
      <c r="I38" s="11">
        <v>0</v>
      </c>
      <c r="J38" s="11">
        <v>0</v>
      </c>
      <c r="K38" s="11">
        <v>250</v>
      </c>
      <c r="L38" s="26">
        <v>0</v>
      </c>
      <c r="M38" s="26">
        <v>0</v>
      </c>
      <c r="N38" s="26">
        <v>0</v>
      </c>
      <c r="O38" s="19">
        <f t="shared" si="0"/>
        <v>8037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</row>
    <row r="39" spans="2:1007" s="4" customFormat="1" ht="70.5" customHeight="1" x14ac:dyDescent="0.25">
      <c r="B39" s="13">
        <v>26</v>
      </c>
      <c r="C39" s="39" t="s">
        <v>73</v>
      </c>
      <c r="D39" s="8" t="s">
        <v>6</v>
      </c>
      <c r="E39" s="9" t="s">
        <v>78</v>
      </c>
      <c r="F39" s="9" t="s">
        <v>20</v>
      </c>
      <c r="G39" s="11">
        <v>3781</v>
      </c>
      <c r="H39" s="11">
        <v>1500</v>
      </c>
      <c r="I39" s="11">
        <v>0</v>
      </c>
      <c r="J39" s="11">
        <v>0</v>
      </c>
      <c r="K39" s="11">
        <v>250</v>
      </c>
      <c r="L39" s="26">
        <v>0</v>
      </c>
      <c r="M39" s="26">
        <v>0</v>
      </c>
      <c r="N39" s="26">
        <v>0</v>
      </c>
      <c r="O39" s="19">
        <f t="shared" si="0"/>
        <v>5531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</row>
    <row r="40" spans="2:1007" s="4" customFormat="1" ht="70.5" customHeight="1" x14ac:dyDescent="0.25">
      <c r="B40" s="13">
        <v>27</v>
      </c>
      <c r="C40" s="39" t="s">
        <v>74</v>
      </c>
      <c r="D40" s="8" t="s">
        <v>6</v>
      </c>
      <c r="E40" s="9" t="s">
        <v>79</v>
      </c>
      <c r="F40" s="9" t="s">
        <v>36</v>
      </c>
      <c r="G40" s="11">
        <v>5987</v>
      </c>
      <c r="H40" s="11">
        <v>1800</v>
      </c>
      <c r="I40" s="11">
        <v>0</v>
      </c>
      <c r="J40" s="11">
        <v>0</v>
      </c>
      <c r="K40" s="11">
        <v>250</v>
      </c>
      <c r="L40" s="26">
        <v>0</v>
      </c>
      <c r="M40" s="26">
        <v>0</v>
      </c>
      <c r="N40" s="26">
        <v>0</v>
      </c>
      <c r="O40" s="19">
        <f t="shared" si="0"/>
        <v>8037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</row>
    <row r="41" spans="2:1007" s="4" customFormat="1" ht="70.5" customHeight="1" x14ac:dyDescent="0.25">
      <c r="B41" s="13">
        <v>28</v>
      </c>
      <c r="C41" s="39" t="s">
        <v>75</v>
      </c>
      <c r="D41" s="8" t="s">
        <v>6</v>
      </c>
      <c r="E41" s="9" t="s">
        <v>87</v>
      </c>
      <c r="F41" s="9" t="s">
        <v>36</v>
      </c>
      <c r="G41" s="11">
        <v>3781</v>
      </c>
      <c r="H41" s="11">
        <v>1500</v>
      </c>
      <c r="I41" s="11">
        <v>0</v>
      </c>
      <c r="J41" s="11">
        <v>0</v>
      </c>
      <c r="K41" s="11">
        <v>250</v>
      </c>
      <c r="L41" s="26">
        <v>0</v>
      </c>
      <c r="M41" s="26">
        <v>0</v>
      </c>
      <c r="N41" s="26">
        <v>0</v>
      </c>
      <c r="O41" s="19">
        <f t="shared" si="0"/>
        <v>5531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</row>
    <row r="42" spans="2:1007" s="4" customFormat="1" ht="70.5" customHeight="1" x14ac:dyDescent="0.25">
      <c r="B42" s="13">
        <v>29</v>
      </c>
      <c r="C42" s="39" t="s">
        <v>76</v>
      </c>
      <c r="D42" s="8" t="s">
        <v>6</v>
      </c>
      <c r="E42" s="9" t="s">
        <v>80</v>
      </c>
      <c r="F42" s="9" t="s">
        <v>20</v>
      </c>
      <c r="G42" s="11">
        <v>5987</v>
      </c>
      <c r="H42" s="11">
        <v>1800</v>
      </c>
      <c r="I42" s="11">
        <v>0</v>
      </c>
      <c r="J42" s="11">
        <v>0</v>
      </c>
      <c r="K42" s="11">
        <v>250</v>
      </c>
      <c r="L42" s="11">
        <v>2688.12</v>
      </c>
      <c r="M42" s="11">
        <v>2721.26</v>
      </c>
      <c r="N42" s="11">
        <v>69.040000000000006</v>
      </c>
      <c r="O42" s="19">
        <f t="shared" si="0"/>
        <v>13515.42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</row>
    <row r="43" spans="2:1007" s="4" customFormat="1" ht="57" x14ac:dyDescent="0.25">
      <c r="B43" s="13">
        <v>30</v>
      </c>
      <c r="C43" s="39" t="s">
        <v>105</v>
      </c>
      <c r="D43" s="8" t="s">
        <v>6</v>
      </c>
      <c r="E43" s="9" t="s">
        <v>96</v>
      </c>
      <c r="F43" s="9" t="s">
        <v>85</v>
      </c>
      <c r="G43" s="11">
        <v>6449</v>
      </c>
      <c r="H43" s="11">
        <v>1800</v>
      </c>
      <c r="I43" s="11">
        <v>0</v>
      </c>
      <c r="J43" s="11">
        <v>375</v>
      </c>
      <c r="K43" s="11">
        <v>250</v>
      </c>
      <c r="L43" s="11">
        <v>732.45</v>
      </c>
      <c r="M43" s="11">
        <v>718.67</v>
      </c>
      <c r="N43" s="11">
        <v>16.989999999999998</v>
      </c>
      <c r="O43" s="19">
        <f t="shared" ref="O43" si="1">SUM(G43:N43)</f>
        <v>10342.11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</row>
    <row r="44" spans="2:1007" s="4" customFormat="1" ht="42.75" x14ac:dyDescent="0.25">
      <c r="B44" s="13">
        <v>31</v>
      </c>
      <c r="C44" s="39" t="s">
        <v>99</v>
      </c>
      <c r="D44" s="8" t="s">
        <v>6</v>
      </c>
      <c r="E44" s="9" t="s">
        <v>97</v>
      </c>
      <c r="F44" s="9" t="s">
        <v>98</v>
      </c>
      <c r="G44" s="11">
        <v>6785.27</v>
      </c>
      <c r="H44" s="11">
        <v>2040</v>
      </c>
      <c r="I44" s="11">
        <v>0</v>
      </c>
      <c r="J44" s="11">
        <v>425</v>
      </c>
      <c r="K44" s="11">
        <v>283.33</v>
      </c>
      <c r="L44" s="11">
        <v>0</v>
      </c>
      <c r="M44" s="11">
        <v>0</v>
      </c>
      <c r="N44" s="11">
        <v>0</v>
      </c>
      <c r="O44" s="19">
        <f t="shared" ref="O44" si="2">SUM(G44:N44)</f>
        <v>9533.6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</row>
    <row r="45" spans="2:1007" s="4" customFormat="1" ht="24.75" customHeight="1" x14ac:dyDescent="0.25">
      <c r="B45" s="31" t="s">
        <v>100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</row>
    <row r="46" spans="2:1007" s="4" customFormat="1" x14ac:dyDescent="0.25">
      <c r="C46" s="18"/>
      <c r="D46" s="18"/>
      <c r="E46" s="18"/>
      <c r="O46" s="29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</row>
    <row r="47" spans="2:1007" s="4" customFormat="1" x14ac:dyDescent="0.25">
      <c r="C47" s="18"/>
      <c r="D47" s="18"/>
      <c r="E47" s="18"/>
      <c r="O47" s="29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</row>
    <row r="48" spans="2:1007" s="4" customFormat="1" x14ac:dyDescent="0.25">
      <c r="C48" s="18"/>
      <c r="D48" s="18"/>
      <c r="E48" s="18"/>
      <c r="O48" s="29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</row>
    <row r="49" spans="2:1007" s="4" customFormat="1" x14ac:dyDescent="0.25">
      <c r="C49" s="18"/>
      <c r="D49" s="18"/>
      <c r="E49" s="18"/>
      <c r="O49" s="28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</row>
    <row r="50" spans="2:1007" s="4" customFormat="1" ht="14.25" x14ac:dyDescent="0.25">
      <c r="C50" s="18"/>
      <c r="D50" s="18"/>
      <c r="E50" s="18"/>
      <c r="O50" s="27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</row>
    <row r="51" spans="2:1007" s="4" customFormat="1" ht="14.25" x14ac:dyDescent="0.25">
      <c r="C51" s="18"/>
      <c r="D51" s="18"/>
      <c r="E51" s="18"/>
      <c r="O51" s="2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</row>
    <row r="52" spans="2:1007" s="4" customFormat="1" ht="14.25" x14ac:dyDescent="0.25">
      <c r="C52" s="18"/>
      <c r="D52" s="18"/>
      <c r="E52" s="1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</row>
    <row r="53" spans="2:1007" s="4" customFormat="1" ht="14.25" x14ac:dyDescent="0.25">
      <c r="O53" s="20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</row>
    <row r="54" spans="2:1007" ht="15" customHeight="1" x14ac:dyDescent="0.25">
      <c r="B54" s="38" t="s">
        <v>101</v>
      </c>
      <c r="C54" s="38"/>
      <c r="D54" s="38"/>
      <c r="E54" s="38"/>
      <c r="F54" s="38"/>
      <c r="G54" s="15"/>
      <c r="H54" s="15"/>
      <c r="I54" s="34" t="s">
        <v>61</v>
      </c>
      <c r="J54" s="34"/>
      <c r="K54" s="34"/>
      <c r="L54" s="34"/>
      <c r="M54" s="34"/>
      <c r="N54" s="34"/>
      <c r="O54" s="34"/>
    </row>
    <row r="55" spans="2:1007" ht="15" customHeight="1" x14ac:dyDescent="0.25">
      <c r="B55" s="37" t="s">
        <v>102</v>
      </c>
      <c r="C55" s="37"/>
      <c r="D55" s="37"/>
      <c r="E55" s="37"/>
      <c r="F55" s="37"/>
      <c r="G55" s="16"/>
      <c r="H55" s="16"/>
      <c r="I55" s="37" t="s">
        <v>103</v>
      </c>
      <c r="J55" s="37"/>
      <c r="K55" s="37"/>
      <c r="L55" s="37"/>
      <c r="M55" s="37"/>
      <c r="N55" s="37"/>
      <c r="O55" s="37"/>
    </row>
    <row r="56" spans="2:1007" x14ac:dyDescent="0.25">
      <c r="B56" s="36" t="s">
        <v>9</v>
      </c>
      <c r="C56" s="36"/>
      <c r="D56" s="36"/>
      <c r="E56" s="36"/>
      <c r="F56" s="36"/>
      <c r="G56" s="17"/>
      <c r="H56" s="17"/>
      <c r="I56" s="33" t="s">
        <v>55</v>
      </c>
      <c r="J56" s="33"/>
      <c r="K56" s="33"/>
      <c r="L56" s="33"/>
      <c r="M56" s="33"/>
      <c r="N56" s="33"/>
      <c r="O56" s="33"/>
    </row>
    <row r="57" spans="2:1007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2:1007" x14ac:dyDescent="0.25">
      <c r="D58" s="10"/>
      <c r="E58" s="35"/>
      <c r="F58" s="35"/>
      <c r="G58" s="10"/>
      <c r="H58" s="10"/>
      <c r="I58" s="10"/>
      <c r="J58" s="10"/>
      <c r="K58" s="10"/>
      <c r="L58" s="10"/>
      <c r="M58" s="10"/>
      <c r="N58" s="10"/>
      <c r="O58" s="10"/>
    </row>
    <row r="59" spans="2:1007" x14ac:dyDescent="0.25">
      <c r="E59" s="32"/>
      <c r="F59" s="32"/>
      <c r="G59" s="4"/>
      <c r="H59" s="4"/>
      <c r="I59" s="4"/>
      <c r="J59" s="4"/>
      <c r="K59" s="4"/>
      <c r="L59" s="4"/>
      <c r="M59" s="4"/>
      <c r="N59" s="4"/>
      <c r="O59" s="4"/>
    </row>
  </sheetData>
  <autoFilter ref="B13:O26" xr:uid="{00000000-0009-0000-0000-000000000000}"/>
  <mergeCells count="17">
    <mergeCell ref="B56:F56"/>
    <mergeCell ref="B45:O45"/>
    <mergeCell ref="E59:F59"/>
    <mergeCell ref="B3:O3"/>
    <mergeCell ref="B4:O4"/>
    <mergeCell ref="E58:F58"/>
    <mergeCell ref="B5:O5"/>
    <mergeCell ref="B6:O6"/>
    <mergeCell ref="B7:O7"/>
    <mergeCell ref="B9:O9"/>
    <mergeCell ref="B11:O11"/>
    <mergeCell ref="B8:O8"/>
    <mergeCell ref="I54:O54"/>
    <mergeCell ref="I55:O55"/>
    <mergeCell ref="I56:O56"/>
    <mergeCell ref="B54:F54"/>
    <mergeCell ref="B55:F55"/>
  </mergeCells>
  <phoneticPr fontId="5" type="noConversion"/>
  <printOptions horizontalCentered="1" verticalCentered="1"/>
  <pageMargins left="0" right="0" top="1.1811023622047245" bottom="0.98425196850393704" header="0.51181102362204722" footer="0.51181102362204722"/>
  <pageSetup paperSize="14" scale="70" firstPageNumber="0" fitToWidth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</dc:creator>
  <cp:lastModifiedBy>Virginia Estena Mejia</cp:lastModifiedBy>
  <cp:revision>11</cp:revision>
  <cp:lastPrinted>2026-06-12T18:59:23Z</cp:lastPrinted>
  <dcterms:created xsi:type="dcterms:W3CDTF">2016-02-19T19:01:00Z</dcterms:created>
  <dcterms:modified xsi:type="dcterms:W3CDTF">2026-06-12T19:02:59Z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3082-10.1.0.5674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